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1BDAFB41-E14F-46ED-9F84-31107DBB29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List'!$10:$10</definedName>
    <definedName name="RowTitleRegion1..F5">'Product Price List'!$B$19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21" i="1"/>
  <c r="G111" i="1" l="1"/>
</calcChain>
</file>

<file path=xl/sharedStrings.xml><?xml version="1.0" encoding="utf-8"?>
<sst xmlns="http://schemas.openxmlformats.org/spreadsheetml/2006/main" count="324" uniqueCount="200">
  <si>
    <t>Description</t>
  </si>
  <si>
    <t>Account: 164400202</t>
  </si>
  <si>
    <t>Receivers Details;</t>
  </si>
  <si>
    <t>Email:</t>
  </si>
  <si>
    <t>Name: [First Name] [Last Name]</t>
  </si>
  <si>
    <t xml:space="preserve">Postal Address: </t>
  </si>
  <si>
    <t>Phone:</t>
  </si>
  <si>
    <t>How To Order:</t>
  </si>
  <si>
    <t>1. Enter item amounts you would like to order</t>
  </si>
  <si>
    <t>2. Download and save this form</t>
  </si>
  <si>
    <t>4. Transfer the Total amount into bank account - details above</t>
  </si>
  <si>
    <t>Code</t>
  </si>
  <si>
    <t>Unit Size</t>
  </si>
  <si>
    <t>Units</t>
  </si>
  <si>
    <t>Total</t>
  </si>
  <si>
    <t>Information/Notes</t>
  </si>
  <si>
    <t>Lyppard Product List</t>
  </si>
  <si>
    <t>BSB: 633-000</t>
  </si>
  <si>
    <t>SODICM</t>
  </si>
  <si>
    <t xml:space="preserve">0.9% Sodium Chloride </t>
  </si>
  <si>
    <t>100mL</t>
  </si>
  <si>
    <t>NORMS1</t>
  </si>
  <si>
    <t>500mL</t>
  </si>
  <si>
    <t>1L</t>
  </si>
  <si>
    <t>VIAF</t>
  </si>
  <si>
    <t>HART</t>
  </si>
  <si>
    <t>Hartmanns Solution</t>
  </si>
  <si>
    <t>HARTP</t>
  </si>
  <si>
    <t>GLUC5</t>
  </si>
  <si>
    <t>Non-stock line. Non-returnable product</t>
  </si>
  <si>
    <t>Glucose 5%</t>
  </si>
  <si>
    <t>VIAF7</t>
  </si>
  <si>
    <t>DEXT51</t>
  </si>
  <si>
    <t>Passwell Formula One Milk Replacer Low Lactose</t>
  </si>
  <si>
    <t>500g</t>
  </si>
  <si>
    <t>1kg</t>
  </si>
  <si>
    <t>WOMF500</t>
  </si>
  <si>
    <t>WOMBF1</t>
  </si>
  <si>
    <t>Wombarroo &lt;0.8 Possum Milk Replacement</t>
  </si>
  <si>
    <t>160g</t>
  </si>
  <si>
    <t>800g</t>
  </si>
  <si>
    <t>WOMPOSSM</t>
  </si>
  <si>
    <t>WOMP800</t>
  </si>
  <si>
    <t>Wombaroo &gt;0.8 Possum Milk Replacement</t>
  </si>
  <si>
    <t>250g</t>
  </si>
  <si>
    <t>1.25kg</t>
  </si>
  <si>
    <t>5kg</t>
  </si>
  <si>
    <t>WOMPOSSM1</t>
  </si>
  <si>
    <t>WOMBPOS</t>
  </si>
  <si>
    <t>WOMP5</t>
  </si>
  <si>
    <t>Wombaroo &lt;0.4 Kangaroo Milk Replacement</t>
  </si>
  <si>
    <t>140g</t>
  </si>
  <si>
    <t>700g</t>
  </si>
  <si>
    <t>180g</t>
  </si>
  <si>
    <t>900g</t>
  </si>
  <si>
    <t>Wombaroo 0.6 Kangaroo Milk Replacement</t>
  </si>
  <si>
    <t>220g</t>
  </si>
  <si>
    <t>1.1kg</t>
  </si>
  <si>
    <t>10kg</t>
  </si>
  <si>
    <t>Wombaroo &gt;0.7 Kangaroo Milk Replacement</t>
  </si>
  <si>
    <t>20kg</t>
  </si>
  <si>
    <t>WOMROO</t>
  </si>
  <si>
    <t>WOMR7</t>
  </si>
  <si>
    <t>WOMROO6</t>
  </si>
  <si>
    <t>WOMR900</t>
  </si>
  <si>
    <t>WOMROO7</t>
  </si>
  <si>
    <t>WOMROO3</t>
  </si>
  <si>
    <t>WOMROO4</t>
  </si>
  <si>
    <t>WOMR610</t>
  </si>
  <si>
    <t>WOMR710</t>
  </si>
  <si>
    <t>WOMR720</t>
  </si>
  <si>
    <t>WOMROOM</t>
  </si>
  <si>
    <t>WOMR125</t>
  </si>
  <si>
    <t>WOMROO5</t>
  </si>
  <si>
    <t>WOMBR5</t>
  </si>
  <si>
    <t>WOMBR20</t>
  </si>
  <si>
    <t>Wombaroo 0.4 Wombat Milk Replacement</t>
  </si>
  <si>
    <t>Wombaroo &gt;0.6 Wombat Milk Replacement</t>
  </si>
  <si>
    <t>190g</t>
  </si>
  <si>
    <t>WOMB1</t>
  </si>
  <si>
    <t>WOMB2</t>
  </si>
  <si>
    <t>WOMB3</t>
  </si>
  <si>
    <t>Wombaroo High Protein Powder</t>
  </si>
  <si>
    <t>WOMPS250</t>
  </si>
  <si>
    <t>WOMHP1</t>
  </si>
  <si>
    <t>Impact Colostrum Supplement</t>
  </si>
  <si>
    <t>25g</t>
  </si>
  <si>
    <t>IMP25</t>
  </si>
  <si>
    <t>100g</t>
  </si>
  <si>
    <t>IMP1006</t>
  </si>
  <si>
    <t>IMPAC250</t>
  </si>
  <si>
    <t>COSOR</t>
  </si>
  <si>
    <t>Wombaroo Feeding Bottles</t>
  </si>
  <si>
    <t>WOMFB</t>
  </si>
  <si>
    <t>120mL</t>
  </si>
  <si>
    <t>First Aid for Birds</t>
  </si>
  <si>
    <t>WOMFAB</t>
  </si>
  <si>
    <t>Wombaroo Grainivore Rearing Mix</t>
  </si>
  <si>
    <t>WOMBGRAN</t>
  </si>
  <si>
    <t>WOMG1KG</t>
  </si>
  <si>
    <t>WOMBG5</t>
  </si>
  <si>
    <t>Wombarroo Insectivore Rearing Mix</t>
  </si>
  <si>
    <t>WOMBI</t>
  </si>
  <si>
    <t>WOMBIR</t>
  </si>
  <si>
    <t>WOMBI5</t>
  </si>
  <si>
    <t>Wombaroo Lorikeet and Honeyeater Food</t>
  </si>
  <si>
    <t>300g</t>
  </si>
  <si>
    <t>1.5kg</t>
  </si>
  <si>
    <t>4.5kg</t>
  </si>
  <si>
    <t>9kg</t>
  </si>
  <si>
    <t>WOMBL</t>
  </si>
  <si>
    <t>WOMBLD</t>
  </si>
  <si>
    <t>WOMBL45</t>
  </si>
  <si>
    <t>WOMLH9P</t>
  </si>
  <si>
    <t xml:space="preserve">Passwell Complete Lorikeet Food </t>
  </si>
  <si>
    <t>WOMBL1</t>
  </si>
  <si>
    <t>WOMBL5</t>
  </si>
  <si>
    <t>Protexin Green for Animals and Birds</t>
  </si>
  <si>
    <t>PROTXP2</t>
  </si>
  <si>
    <t>PROTXP3</t>
  </si>
  <si>
    <t>Troy Nutripet Vitamin Concentrate</t>
  </si>
  <si>
    <t>200g</t>
  </si>
  <si>
    <t>NUTRP</t>
  </si>
  <si>
    <t>Vetafarm Maintenance Diet Parrot Pellets</t>
  </si>
  <si>
    <t>350g</t>
  </si>
  <si>
    <t>2kg</t>
  </si>
  <si>
    <t>PMPELL</t>
  </si>
  <si>
    <t>PARRP</t>
  </si>
  <si>
    <t>PARRP1</t>
  </si>
  <si>
    <t>Passwell Parrot Pellets</t>
  </si>
  <si>
    <t>PARRP2</t>
  </si>
  <si>
    <t>PARRP5</t>
  </si>
  <si>
    <t>Passwell Hand Rearing Food</t>
  </si>
  <si>
    <t>WOMHR300</t>
  </si>
  <si>
    <t>BIRD</t>
  </si>
  <si>
    <t>WOMHR5</t>
  </si>
  <si>
    <t>Vetafarm Avicare Concentrate</t>
  </si>
  <si>
    <t>AVIS2</t>
  </si>
  <si>
    <t>F10 Veterinary Disinfectant Trigger Spray Bottle</t>
  </si>
  <si>
    <t>Empty</t>
  </si>
  <si>
    <t>F10TB</t>
  </si>
  <si>
    <t xml:space="preserve">F10 Veterinary Disinfectant </t>
  </si>
  <si>
    <t>200mL</t>
  </si>
  <si>
    <t>DISF10200</t>
  </si>
  <si>
    <t>DISF101</t>
  </si>
  <si>
    <t>Biolac M100 Bag Refill</t>
  </si>
  <si>
    <t>LECTL</t>
  </si>
  <si>
    <t>LECT</t>
  </si>
  <si>
    <t>250mL</t>
  </si>
  <si>
    <t>NEOC</t>
  </si>
  <si>
    <t>NEOC25</t>
  </si>
  <si>
    <t>Vetafarm Neocare</t>
  </si>
  <si>
    <t>450g</t>
  </si>
  <si>
    <t>2.5kg</t>
  </si>
  <si>
    <t>CROP1</t>
  </si>
  <si>
    <t>Vetafarm Crop Needle 8G 150mL</t>
  </si>
  <si>
    <t>8G 150mL</t>
  </si>
  <si>
    <t>CROP8</t>
  </si>
  <si>
    <t>Vetafarm Crop Needle 8G 4in</t>
  </si>
  <si>
    <t>8G 4in</t>
  </si>
  <si>
    <t>CROP12</t>
  </si>
  <si>
    <t>Vetafarm Crop Needle 12G</t>
  </si>
  <si>
    <t>12G</t>
  </si>
  <si>
    <t>CROP2</t>
  </si>
  <si>
    <t>Vetafarm Crop Needle 14G</t>
  </si>
  <si>
    <t>14G</t>
  </si>
  <si>
    <t>PROB25</t>
  </si>
  <si>
    <t>Vetafarm Probotic</t>
  </si>
  <si>
    <t>PROBB</t>
  </si>
  <si>
    <t>90g</t>
  </si>
  <si>
    <t>WORMG</t>
  </si>
  <si>
    <t>Vetafarm Wormout Gel</t>
  </si>
  <si>
    <t>50g</t>
  </si>
  <si>
    <t>WORMO</t>
  </si>
  <si>
    <t>COCCI30</t>
  </si>
  <si>
    <t>Vetafarm Coccivet</t>
  </si>
  <si>
    <t>50mL</t>
  </si>
  <si>
    <t>COCCIV</t>
  </si>
  <si>
    <t>SPAR125</t>
  </si>
  <si>
    <t>125mL</t>
  </si>
  <si>
    <t>SPARK500</t>
  </si>
  <si>
    <t>Vetafarm Spark Conc. Liquid</t>
  </si>
  <si>
    <t>SPARE1</t>
  </si>
  <si>
    <t>POLYA</t>
  </si>
  <si>
    <t>Vetafarm Poly Aid Plus</t>
  </si>
  <si>
    <t>80g</t>
  </si>
  <si>
    <t>POLYA1</t>
  </si>
  <si>
    <t>Wombaroo 0.4 Kangaroo Milk Replacement</t>
  </si>
  <si>
    <t>Wombaroo Kangaroo Pellets</t>
  </si>
  <si>
    <t>Save Our Wildlife Foundation Inc.</t>
  </si>
  <si>
    <t>All orders and payments need to be completed by the 21st of every second month - excluding December 15th</t>
  </si>
  <si>
    <t>Lectade Liquid</t>
  </si>
  <si>
    <t>Lectade Sachets</t>
  </si>
  <si>
    <t>Value</t>
  </si>
  <si>
    <t>VSP Points</t>
  </si>
  <si>
    <t>TOTAL POINTS USED:</t>
  </si>
  <si>
    <t>WOMR008</t>
  </si>
  <si>
    <t>To discuss delivery options, please contact Natalie Logan on 0433 544 165</t>
  </si>
  <si>
    <t>3. Email to membersupport@saveourwildlife.org.au</t>
  </si>
  <si>
    <t>Last Updated: 06/12/2022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</si>
</sst>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;[Red]\-&quot;$&quot;#,##0.00"/>
    <numFmt numFmtId="164" formatCode="&quot;$&quot;#,##0.00"/>
    <numFmt numFmtId="165" formatCode="[&lt;=9999999]###\-####;\(###\)\ ###\-####"/>
  </numFmts>
  <fonts count="20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b/>
      <i/>
      <sz val="12"/>
      <name val="Arial"/>
      <family val="2"/>
      <scheme val="minor"/>
    </font>
    <font>
      <b/>
      <sz val="12"/>
      <color theme="1" tint="0.24994659260841701"/>
      <name val="Arial"/>
      <family val="2"/>
      <scheme val="major"/>
    </font>
    <font>
      <sz val="9"/>
      <name val="Arial"/>
      <family val="2"/>
      <scheme val="minor"/>
    </font>
    <font>
      <b/>
      <sz val="14"/>
      <name val="Arial"/>
      <family val="2"/>
      <scheme val="minor"/>
    </font>
    <font>
      <b/>
      <i/>
      <sz val="14"/>
      <color theme="4" tint="-0.499984740745262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b/>
      <sz val="11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27">
    <xf numFmtId="0" fontId="0" fillId="0" borderId="0" xfId="0">
      <alignment horizontal="left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0" fillId="0" borderId="0" xfId="0" applyAlignment="1">
      <alignment horizontal="center" wrapText="1"/>
    </xf>
    <xf numFmtId="0" fontId="10" fillId="0" borderId="0" xfId="8" applyFont="1" applyAlignme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 wrapText="1"/>
    </xf>
    <xf numFmtId="165" fontId="11" fillId="0" borderId="0" xfId="9" applyFont="1" applyFill="1" applyAlignment="1">
      <alignment horizontal="center"/>
    </xf>
    <xf numFmtId="0" fontId="13" fillId="0" borderId="0" xfId="8" applyFont="1">
      <alignment horizontal="center" vertical="center"/>
    </xf>
    <xf numFmtId="0" fontId="14" fillId="3" borderId="0" xfId="8" applyFont="1" applyFill="1" applyAlignment="1">
      <alignment horizontal="right" vertical="center"/>
    </xf>
    <xf numFmtId="0" fontId="14" fillId="3" borderId="0" xfId="8" applyNumberFormat="1" applyFont="1" applyFill="1" applyAlignment="1">
      <alignment horizontal="center" vertical="top"/>
    </xf>
    <xf numFmtId="14" fontId="16" fillId="0" borderId="0" xfId="7" applyFont="1" applyFill="1">
      <alignment horizontal="left" vertical="center"/>
    </xf>
    <xf numFmtId="0" fontId="19" fillId="0" borderId="0" xfId="8" applyFont="1" applyAlignment="1">
      <alignment vertical="center"/>
    </xf>
    <xf numFmtId="0" fontId="12" fillId="0" borderId="0" xfId="0" applyFont="1">
      <alignment horizontal="left" vertical="center" wrapText="1"/>
    </xf>
    <xf numFmtId="0" fontId="8" fillId="0" borderId="0" xfId="0" applyFont="1">
      <alignment horizontal="left" vertical="center" wrapText="1"/>
    </xf>
    <xf numFmtId="0" fontId="8" fillId="0" borderId="0" xfId="8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0" fontId="7" fillId="0" borderId="0" xfId="6" applyFont="1">
      <alignment horizontal="center" vertical="center"/>
    </xf>
    <xf numFmtId="0" fontId="15" fillId="0" borderId="0" xfId="2" applyFont="1" applyAlignment="1">
      <alignment horizontal="left" vertical="center"/>
    </xf>
    <xf numFmtId="0" fontId="18" fillId="0" borderId="0" xfId="8" applyFont="1" applyAlignment="1">
      <alignment horizontal="left" vertical="center"/>
    </xf>
    <xf numFmtId="0" fontId="17" fillId="0" borderId="0" xfId="8" applyFont="1" applyAlignment="1">
      <alignment horizontal="left" vertical="center"/>
    </xf>
    <xf numFmtId="8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13"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minor"/>
      </font>
      <alignment horizontal="left" textRotation="0" indent="0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371</xdr:rowOff>
    </xdr:from>
    <xdr:to>
      <xdr:col>8</xdr:col>
      <xdr:colOff>50800</xdr:colOff>
      <xdr:row>4</xdr:row>
      <xdr:rowOff>600045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170054" y="823778"/>
          <a:ext cx="8407889" cy="599674"/>
          <a:chOff x="200025" y="438149"/>
          <a:chExt cx="11639550" cy="600791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Freeform 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Rectangle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Rectangle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838114" y="438865"/>
            <a:ext cx="6946165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Volunteer</a:t>
            </a:r>
            <a:r>
              <a:rPr lang="en-GB" sz="1800" baseline="0">
                <a:solidFill>
                  <a:schemeClr val="bg1"/>
                </a:solidFill>
                <a:latin typeface="+mj-lt"/>
              </a:rPr>
              <a:t> Subsidy Scheme </a:t>
            </a:r>
            <a:r>
              <a:rPr lang="en-GB" sz="1800">
                <a:solidFill>
                  <a:schemeClr val="bg1"/>
                </a:solidFill>
                <a:latin typeface="+mj-lt"/>
              </a:rPr>
              <a:t>Order Form</a:t>
            </a:r>
          </a:p>
        </xdr:txBody>
      </xdr:sp>
    </xdr:grpSp>
    <xdr:clientData/>
  </xdr:twoCellAnchor>
  <xdr:twoCellAnchor editAs="oneCell">
    <xdr:from>
      <xdr:col>1</xdr:col>
      <xdr:colOff>120649</xdr:colOff>
      <xdr:row>4</xdr:row>
      <xdr:rowOff>63500</xdr:rowOff>
    </xdr:from>
    <xdr:to>
      <xdr:col>2</xdr:col>
      <xdr:colOff>355600</xdr:colOff>
      <xdr:row>4</xdr:row>
      <xdr:rowOff>527050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70790DF-9F13-4A6E-8636-5C1BBFFBEC7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00"/>
        <a:stretch/>
      </xdr:blipFill>
      <xdr:spPr bwMode="auto">
        <a:xfrm>
          <a:off x="247649" y="889000"/>
          <a:ext cx="1104901" cy="4635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8C2FFE-C587-4DB0-860E-03CC3C278183}" name="Table4" displayName="Table4" ref="B20:I109" totalsRowShown="0" headerRowDxfId="0" dataDxfId="9">
  <autoFilter ref="B20:I109" xr:uid="{E5992592-7DB5-410F-8FF7-F1915CEB82C6}"/>
  <tableColumns count="8">
    <tableColumn id="1" xr3:uid="{23EDE04D-96DA-499D-96FE-B21ABF1C0CB9}" name="Code" dataDxfId="8"/>
    <tableColumn id="2" xr3:uid="{7CA19EDF-3EC6-441C-A463-21D2C8C9FEAB}" name="Description" dataDxfId="7"/>
    <tableColumn id="3" xr3:uid="{E768DF4F-09F7-4916-988C-7C0FDFE5B6E9}" name="Unit Size" dataDxfId="6"/>
    <tableColumn id="4" xr3:uid="{39B35304-4655-4757-819E-317F81500EE6}" name="Value" dataDxfId="5"/>
    <tableColumn id="8" xr3:uid="{DFE3BC69-32A3-4256-AD1B-CE81E4E05D15}" name="VSP Points" dataDxfId="4"/>
    <tableColumn id="5" xr3:uid="{B347588E-837E-4489-BA9A-B5F0FAEB3D24}" name="Units" dataDxfId="3"/>
    <tableColumn id="6" xr3:uid="{BD777CB8-8F8D-4459-82A1-7136DD8B6E08}" name="Total" dataDxfId="1">
      <calculatedColumnFormula>F21*G21</calculatedColumnFormula>
    </tableColumn>
    <tableColumn id="7" xr3:uid="{CE9B3F94-E6A7-431A-A0CC-DE5C9341C6B3}" name="Information/Notes" dataDxfId="2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17"/>
  <sheetViews>
    <sheetView showGridLines="0" tabSelected="1" topLeftCell="A99" zoomScale="91" zoomScaleNormal="65" zoomScalePageLayoutView="80" workbookViewId="0">
      <selection activeCell="B99" sqref="B99"/>
    </sheetView>
  </sheetViews>
  <sheetFormatPr defaultRowHeight="30" customHeight="1" x14ac:dyDescent="0.3"/>
  <cols>
    <col min="1" max="1" width="1.6640625" customWidth="1"/>
    <col min="2" max="2" width="11.4140625" customWidth="1"/>
    <col min="3" max="3" width="41.6640625" customWidth="1"/>
    <col min="4" max="6" width="11.4140625" customWidth="1"/>
    <col min="7" max="7" width="11.33203125" customWidth="1"/>
    <col min="8" max="8" width="11.4140625" customWidth="1"/>
    <col min="9" max="9" width="41.6640625" customWidth="1"/>
  </cols>
  <sheetData>
    <row r="1" spans="1:8" ht="17.149999999999999" customHeight="1" x14ac:dyDescent="0.35">
      <c r="C1" s="5"/>
      <c r="D1" s="5"/>
      <c r="E1" s="5" t="s">
        <v>189</v>
      </c>
      <c r="F1" s="5"/>
    </row>
    <row r="2" spans="1:8" ht="17.149999999999999" customHeight="1" x14ac:dyDescent="0.35">
      <c r="C2" s="7"/>
      <c r="D2" s="7"/>
      <c r="E2" s="7" t="s">
        <v>17</v>
      </c>
      <c r="F2" s="7"/>
      <c r="H2" s="5"/>
    </row>
    <row r="3" spans="1:8" ht="17.149999999999999" customHeight="1" x14ac:dyDescent="0.35">
      <c r="C3" s="6"/>
      <c r="D3" s="6"/>
      <c r="E3" s="7" t="s">
        <v>1</v>
      </c>
      <c r="F3" s="6"/>
    </row>
    <row r="4" spans="1:8" ht="14" x14ac:dyDescent="0.3">
      <c r="B4" s="1"/>
      <c r="C4" s="1"/>
      <c r="D4" s="1"/>
      <c r="E4" s="1"/>
      <c r="F4" s="1"/>
    </row>
    <row r="5" spans="1:8" ht="47.25" customHeight="1" x14ac:dyDescent="0.3">
      <c r="B5" s="17"/>
      <c r="C5" s="17"/>
      <c r="D5" s="17"/>
      <c r="E5" s="17"/>
      <c r="F5" s="17"/>
    </row>
    <row r="6" spans="1:8" ht="16.5" customHeight="1" x14ac:dyDescent="0.3">
      <c r="B6" s="2"/>
      <c r="C6" s="2"/>
      <c r="D6" s="2"/>
      <c r="E6" s="2"/>
      <c r="F6" s="2"/>
    </row>
    <row r="7" spans="1:8" ht="20.25" customHeight="1" x14ac:dyDescent="0.3">
      <c r="B7" s="12" t="s">
        <v>190</v>
      </c>
      <c r="C7" s="12"/>
      <c r="D7" s="4"/>
      <c r="E7" s="4"/>
      <c r="F7" s="4"/>
    </row>
    <row r="8" spans="1:8" ht="14" x14ac:dyDescent="0.3">
      <c r="B8" s="15" t="s">
        <v>2</v>
      </c>
      <c r="C8" s="19"/>
      <c r="D8" s="19"/>
      <c r="E8" s="19"/>
      <c r="F8" s="19"/>
    </row>
    <row r="9" spans="1:8" ht="15" customHeight="1" x14ac:dyDescent="0.3">
      <c r="B9" s="15" t="s">
        <v>4</v>
      </c>
      <c r="C9" s="16"/>
      <c r="D9" s="16"/>
      <c r="E9" s="16"/>
      <c r="F9" s="16"/>
    </row>
    <row r="10" spans="1:8" ht="14.5" x14ac:dyDescent="0.3">
      <c r="B10" s="15" t="s">
        <v>5</v>
      </c>
      <c r="C10" s="16"/>
      <c r="D10" s="16"/>
      <c r="E10" s="16"/>
      <c r="F10" s="16"/>
    </row>
    <row r="11" spans="1:8" ht="15.5" customHeight="1" x14ac:dyDescent="0.3">
      <c r="B11" s="15" t="s">
        <v>6</v>
      </c>
      <c r="C11" s="16"/>
      <c r="D11" s="16"/>
      <c r="E11" s="16"/>
      <c r="F11" s="16"/>
    </row>
    <row r="12" spans="1:8" ht="14.5" x14ac:dyDescent="0.3">
      <c r="B12" s="15" t="s">
        <v>3</v>
      </c>
      <c r="C12" s="16"/>
      <c r="D12" s="16"/>
      <c r="E12" s="16"/>
      <c r="F12" s="16"/>
    </row>
    <row r="13" spans="1:8" ht="30" customHeight="1" x14ac:dyDescent="0.3">
      <c r="A13" s="3"/>
      <c r="B13" s="15" t="s">
        <v>197</v>
      </c>
      <c r="C13" s="15"/>
      <c r="D13" s="15"/>
      <c r="E13" s="15"/>
      <c r="F13" s="15"/>
    </row>
    <row r="14" spans="1:8" ht="19" customHeight="1" x14ac:dyDescent="0.3">
      <c r="B14" s="20" t="s">
        <v>7</v>
      </c>
      <c r="C14" s="15"/>
      <c r="D14" s="15"/>
      <c r="E14" s="15"/>
      <c r="F14" s="15"/>
    </row>
    <row r="15" spans="1:8" ht="16" customHeight="1" x14ac:dyDescent="0.3">
      <c r="B15" s="15" t="s">
        <v>8</v>
      </c>
      <c r="C15" s="16"/>
      <c r="D15" s="16"/>
      <c r="E15" s="16"/>
      <c r="F15" s="16"/>
    </row>
    <row r="16" spans="1:8" ht="16" customHeight="1" x14ac:dyDescent="0.3">
      <c r="B16" s="15" t="s">
        <v>9</v>
      </c>
      <c r="C16" s="16"/>
      <c r="D16" s="16"/>
      <c r="E16" s="16"/>
      <c r="F16" s="16"/>
    </row>
    <row r="17" spans="2:9" ht="16" customHeight="1" x14ac:dyDescent="0.3">
      <c r="B17" s="15" t="s">
        <v>198</v>
      </c>
      <c r="C17" s="16"/>
      <c r="D17" s="16"/>
      <c r="E17" s="16"/>
      <c r="F17" s="16"/>
    </row>
    <row r="18" spans="2:9" ht="16" customHeight="1" x14ac:dyDescent="0.3">
      <c r="B18" s="15" t="s">
        <v>10</v>
      </c>
      <c r="C18" s="16"/>
      <c r="D18" s="16"/>
      <c r="E18" s="16"/>
      <c r="F18" s="16"/>
    </row>
    <row r="19" spans="2:9" ht="30" customHeight="1" x14ac:dyDescent="0.3">
      <c r="B19" s="18" t="s">
        <v>16</v>
      </c>
      <c r="C19" s="18"/>
      <c r="D19" s="18"/>
      <c r="E19" s="18"/>
      <c r="H19" s="11" t="s">
        <v>199</v>
      </c>
    </row>
    <row r="20" spans="2:9" ht="20" customHeight="1" x14ac:dyDescent="0.3">
      <c r="B20" s="26" t="s">
        <v>11</v>
      </c>
      <c r="C20" s="26" t="s">
        <v>0</v>
      </c>
      <c r="D20" s="26" t="s">
        <v>12</v>
      </c>
      <c r="E20" s="26" t="s">
        <v>193</v>
      </c>
      <c r="F20" s="26" t="s">
        <v>194</v>
      </c>
      <c r="G20" s="26" t="s">
        <v>13</v>
      </c>
      <c r="H20" s="26" t="s">
        <v>14</v>
      </c>
      <c r="I20" s="26" t="s">
        <v>15</v>
      </c>
    </row>
    <row r="21" spans="2:9" ht="16" customHeight="1" x14ac:dyDescent="0.3">
      <c r="B21" s="13" t="s">
        <v>18</v>
      </c>
      <c r="C21" s="14" t="s">
        <v>19</v>
      </c>
      <c r="D21" s="14" t="s">
        <v>20</v>
      </c>
      <c r="E21" s="21">
        <v>8.6</v>
      </c>
      <c r="F21" s="22">
        <v>43</v>
      </c>
      <c r="G21" s="22"/>
      <c r="H21" s="22">
        <f t="shared" ref="H21:H52" si="0">F21*G21</f>
        <v>0</v>
      </c>
      <c r="I21" s="14"/>
    </row>
    <row r="22" spans="2:9" ht="16" customHeight="1" x14ac:dyDescent="0.3">
      <c r="B22" s="13" t="s">
        <v>21</v>
      </c>
      <c r="C22" s="14" t="s">
        <v>19</v>
      </c>
      <c r="D22" s="14" t="s">
        <v>22</v>
      </c>
      <c r="E22" s="21">
        <v>4.0999999999999996</v>
      </c>
      <c r="F22" s="22">
        <v>21</v>
      </c>
      <c r="G22" s="22"/>
      <c r="H22" s="22">
        <f t="shared" ref="H22" si="1">F22*G22</f>
        <v>0</v>
      </c>
      <c r="I22" s="14"/>
    </row>
    <row r="23" spans="2:9" ht="16" customHeight="1" x14ac:dyDescent="0.3">
      <c r="B23" s="13" t="s">
        <v>24</v>
      </c>
      <c r="C23" s="14" t="s">
        <v>19</v>
      </c>
      <c r="D23" s="14" t="s">
        <v>23</v>
      </c>
      <c r="E23" s="21">
        <v>3.89</v>
      </c>
      <c r="F23" s="22">
        <v>20</v>
      </c>
      <c r="G23" s="23"/>
      <c r="H23" s="22">
        <f t="shared" si="0"/>
        <v>0</v>
      </c>
      <c r="I23" s="14"/>
    </row>
    <row r="24" spans="2:9" ht="16" customHeight="1" x14ac:dyDescent="0.3">
      <c r="B24" s="13" t="s">
        <v>25</v>
      </c>
      <c r="C24" s="14" t="s">
        <v>26</v>
      </c>
      <c r="D24" s="14" t="s">
        <v>22</v>
      </c>
      <c r="E24" s="21">
        <v>4.3600000000000003</v>
      </c>
      <c r="F24" s="22">
        <v>22</v>
      </c>
      <c r="G24" s="23"/>
      <c r="H24" s="22">
        <f t="shared" si="0"/>
        <v>0</v>
      </c>
      <c r="I24" s="14"/>
    </row>
    <row r="25" spans="2:9" ht="16" customHeight="1" x14ac:dyDescent="0.3">
      <c r="B25" s="13" t="s">
        <v>27</v>
      </c>
      <c r="C25" s="14" t="s">
        <v>26</v>
      </c>
      <c r="D25" s="14" t="s">
        <v>23</v>
      </c>
      <c r="E25" s="21">
        <v>3.89</v>
      </c>
      <c r="F25" s="22">
        <v>20</v>
      </c>
      <c r="G25" s="23"/>
      <c r="H25" s="22">
        <f t="shared" si="0"/>
        <v>0</v>
      </c>
      <c r="I25" s="14"/>
    </row>
    <row r="26" spans="2:9" ht="16" customHeight="1" x14ac:dyDescent="0.3">
      <c r="B26" s="13" t="s">
        <v>28</v>
      </c>
      <c r="C26" s="14" t="s">
        <v>30</v>
      </c>
      <c r="D26" s="14" t="s">
        <v>20</v>
      </c>
      <c r="E26" s="21">
        <v>7.08</v>
      </c>
      <c r="F26" s="22">
        <v>36</v>
      </c>
      <c r="G26" s="23"/>
      <c r="H26" s="22">
        <f t="shared" si="0"/>
        <v>0</v>
      </c>
      <c r="I26" s="14" t="s">
        <v>29</v>
      </c>
    </row>
    <row r="27" spans="2:9" ht="16" customHeight="1" x14ac:dyDescent="0.3">
      <c r="B27" s="13" t="s">
        <v>31</v>
      </c>
      <c r="C27" s="14" t="s">
        <v>30</v>
      </c>
      <c r="D27" s="14" t="s">
        <v>22</v>
      </c>
      <c r="E27" s="24">
        <v>5.97</v>
      </c>
      <c r="F27" s="25">
        <v>30</v>
      </c>
      <c r="G27" s="23"/>
      <c r="H27" s="22">
        <f t="shared" si="0"/>
        <v>0</v>
      </c>
      <c r="I27" s="14"/>
    </row>
    <row r="28" spans="2:9" ht="16" customHeight="1" x14ac:dyDescent="0.3">
      <c r="B28" s="13" t="s">
        <v>32</v>
      </c>
      <c r="C28" s="14" t="s">
        <v>30</v>
      </c>
      <c r="D28" s="14" t="s">
        <v>23</v>
      </c>
      <c r="E28" s="24">
        <v>5.47</v>
      </c>
      <c r="F28" s="25">
        <v>28</v>
      </c>
      <c r="G28" s="23"/>
      <c r="H28" s="22">
        <f t="shared" si="0"/>
        <v>0</v>
      </c>
      <c r="I28" s="14"/>
    </row>
    <row r="29" spans="2:9" ht="16" customHeight="1" x14ac:dyDescent="0.3">
      <c r="B29" s="13" t="s">
        <v>146</v>
      </c>
      <c r="C29" s="14" t="s">
        <v>191</v>
      </c>
      <c r="D29" s="14" t="s">
        <v>148</v>
      </c>
      <c r="E29" s="24">
        <v>35.93</v>
      </c>
      <c r="F29" s="25">
        <v>180</v>
      </c>
      <c r="G29" s="23"/>
      <c r="H29" s="22">
        <f t="shared" si="0"/>
        <v>0</v>
      </c>
      <c r="I29" s="14"/>
    </row>
    <row r="30" spans="2:9" ht="16" customHeight="1" x14ac:dyDescent="0.3">
      <c r="B30" s="13" t="s">
        <v>147</v>
      </c>
      <c r="C30" s="14" t="s">
        <v>192</v>
      </c>
      <c r="D30" s="14">
        <v>12</v>
      </c>
      <c r="E30" s="24">
        <v>85.51</v>
      </c>
      <c r="F30" s="25">
        <v>428</v>
      </c>
      <c r="G30" s="23"/>
      <c r="H30" s="22">
        <f t="shared" si="0"/>
        <v>0</v>
      </c>
      <c r="I30" s="14"/>
    </row>
    <row r="31" spans="2:9" ht="16" customHeight="1" x14ac:dyDescent="0.3">
      <c r="B31" s="13" t="s">
        <v>36</v>
      </c>
      <c r="C31" s="14" t="s">
        <v>33</v>
      </c>
      <c r="D31" s="14" t="s">
        <v>34</v>
      </c>
      <c r="E31" s="24">
        <v>14.98</v>
      </c>
      <c r="F31" s="25">
        <v>75</v>
      </c>
      <c r="G31" s="23"/>
      <c r="H31" s="22">
        <f t="shared" si="0"/>
        <v>0</v>
      </c>
      <c r="I31" s="14"/>
    </row>
    <row r="32" spans="2:9" ht="16" customHeight="1" x14ac:dyDescent="0.3">
      <c r="B32" s="13" t="s">
        <v>37</v>
      </c>
      <c r="C32" s="14" t="s">
        <v>33</v>
      </c>
      <c r="D32" s="14" t="s">
        <v>35</v>
      </c>
      <c r="E32" s="24">
        <v>24.95</v>
      </c>
      <c r="F32" s="25">
        <v>125</v>
      </c>
      <c r="G32" s="23"/>
      <c r="H32" s="22">
        <f t="shared" si="0"/>
        <v>0</v>
      </c>
      <c r="I32" s="14"/>
    </row>
    <row r="33" spans="2:9" ht="16" customHeight="1" x14ac:dyDescent="0.3">
      <c r="B33" s="13" t="s">
        <v>41</v>
      </c>
      <c r="C33" s="14" t="s">
        <v>38</v>
      </c>
      <c r="D33" s="14" t="s">
        <v>39</v>
      </c>
      <c r="E33" s="24">
        <v>9.36</v>
      </c>
      <c r="F33" s="25">
        <v>47</v>
      </c>
      <c r="G33" s="23"/>
      <c r="H33" s="22">
        <f t="shared" si="0"/>
        <v>0</v>
      </c>
      <c r="I33" s="14"/>
    </row>
    <row r="34" spans="2:9" ht="16" customHeight="1" x14ac:dyDescent="0.3">
      <c r="B34" s="13" t="s">
        <v>42</v>
      </c>
      <c r="C34" s="14" t="s">
        <v>38</v>
      </c>
      <c r="D34" s="14" t="s">
        <v>40</v>
      </c>
      <c r="E34" s="24">
        <v>39.06</v>
      </c>
      <c r="F34" s="25">
        <v>196</v>
      </c>
      <c r="G34" s="23"/>
      <c r="H34" s="22">
        <f t="shared" si="0"/>
        <v>0</v>
      </c>
      <c r="I34" s="14" t="s">
        <v>29</v>
      </c>
    </row>
    <row r="35" spans="2:9" ht="16" customHeight="1" x14ac:dyDescent="0.3">
      <c r="B35" s="13" t="s">
        <v>47</v>
      </c>
      <c r="C35" s="14" t="s">
        <v>43</v>
      </c>
      <c r="D35" s="14" t="s">
        <v>44</v>
      </c>
      <c r="E35" s="24">
        <v>9.36</v>
      </c>
      <c r="F35" s="25">
        <v>47</v>
      </c>
      <c r="G35" s="23"/>
      <c r="H35" s="22">
        <f t="shared" si="0"/>
        <v>0</v>
      </c>
      <c r="I35" s="14"/>
    </row>
    <row r="36" spans="2:9" ht="16" customHeight="1" x14ac:dyDescent="0.3">
      <c r="B36" s="13" t="s">
        <v>48</v>
      </c>
      <c r="C36" s="14" t="s">
        <v>43</v>
      </c>
      <c r="D36" s="14" t="s">
        <v>45</v>
      </c>
      <c r="E36" s="24">
        <v>39.06</v>
      </c>
      <c r="F36" s="25">
        <v>196</v>
      </c>
      <c r="G36" s="23"/>
      <c r="H36" s="22">
        <f t="shared" si="0"/>
        <v>0</v>
      </c>
      <c r="I36" s="14"/>
    </row>
    <row r="37" spans="2:9" ht="16" customHeight="1" x14ac:dyDescent="0.3">
      <c r="B37" s="13" t="s">
        <v>49</v>
      </c>
      <c r="C37" s="14" t="s">
        <v>43</v>
      </c>
      <c r="D37" s="14" t="s">
        <v>46</v>
      </c>
      <c r="E37" s="24">
        <v>144.62</v>
      </c>
      <c r="F37" s="25">
        <v>724</v>
      </c>
      <c r="G37" s="23"/>
      <c r="H37" s="22">
        <f t="shared" si="0"/>
        <v>0</v>
      </c>
      <c r="I37" s="14" t="s">
        <v>29</v>
      </c>
    </row>
    <row r="38" spans="2:9" ht="16" customHeight="1" x14ac:dyDescent="0.3">
      <c r="B38" s="13">
        <v>17</v>
      </c>
      <c r="C38" s="14" t="s">
        <v>145</v>
      </c>
      <c r="D38" s="14" t="s">
        <v>35</v>
      </c>
      <c r="E38" s="24">
        <v>26.95</v>
      </c>
      <c r="F38" s="25">
        <v>135</v>
      </c>
      <c r="G38" s="23"/>
      <c r="H38" s="22">
        <f t="shared" si="0"/>
        <v>0</v>
      </c>
      <c r="I38" s="14" t="s">
        <v>29</v>
      </c>
    </row>
    <row r="39" spans="2:9" ht="16" customHeight="1" x14ac:dyDescent="0.3">
      <c r="B39" s="13" t="s">
        <v>61</v>
      </c>
      <c r="C39" s="14" t="s">
        <v>50</v>
      </c>
      <c r="D39" s="14" t="s">
        <v>51</v>
      </c>
      <c r="E39" s="24">
        <v>9.36</v>
      </c>
      <c r="F39" s="25">
        <v>47</v>
      </c>
      <c r="G39" s="23"/>
      <c r="H39" s="22">
        <f t="shared" si="0"/>
        <v>0</v>
      </c>
      <c r="I39" s="14"/>
    </row>
    <row r="40" spans="2:9" ht="16" customHeight="1" x14ac:dyDescent="0.3">
      <c r="B40" s="13" t="s">
        <v>62</v>
      </c>
      <c r="C40" s="14" t="s">
        <v>50</v>
      </c>
      <c r="D40" s="14" t="s">
        <v>52</v>
      </c>
      <c r="E40" s="24">
        <v>39.06</v>
      </c>
      <c r="F40" s="25">
        <v>196</v>
      </c>
      <c r="G40" s="23"/>
      <c r="H40" s="22">
        <f t="shared" si="0"/>
        <v>0</v>
      </c>
      <c r="I40" s="14" t="s">
        <v>29</v>
      </c>
    </row>
    <row r="41" spans="2:9" ht="16" customHeight="1" x14ac:dyDescent="0.3">
      <c r="B41" s="13" t="s">
        <v>63</v>
      </c>
      <c r="C41" s="14" t="s">
        <v>187</v>
      </c>
      <c r="D41" s="14" t="s">
        <v>53</v>
      </c>
      <c r="E41" s="24">
        <v>9.36</v>
      </c>
      <c r="F41" s="25">
        <v>47</v>
      </c>
      <c r="G41" s="23"/>
      <c r="H41" s="22">
        <f t="shared" si="0"/>
        <v>0</v>
      </c>
      <c r="I41" s="14"/>
    </row>
    <row r="42" spans="2:9" ht="16" customHeight="1" x14ac:dyDescent="0.3">
      <c r="B42" s="13" t="s">
        <v>64</v>
      </c>
      <c r="C42" s="14" t="s">
        <v>187</v>
      </c>
      <c r="D42" s="14" t="s">
        <v>54</v>
      </c>
      <c r="E42" s="24">
        <v>39.06</v>
      </c>
      <c r="F42" s="25">
        <v>196</v>
      </c>
      <c r="G42" s="23"/>
      <c r="H42" s="22">
        <f t="shared" si="0"/>
        <v>0</v>
      </c>
      <c r="I42" s="14"/>
    </row>
    <row r="43" spans="2:9" ht="16" customHeight="1" x14ac:dyDescent="0.3">
      <c r="B43" s="13" t="s">
        <v>65</v>
      </c>
      <c r="C43" s="14" t="s">
        <v>187</v>
      </c>
      <c r="D43" s="14" t="s">
        <v>46</v>
      </c>
      <c r="E43" s="24">
        <v>155.69</v>
      </c>
      <c r="F43" s="25">
        <v>779</v>
      </c>
      <c r="G43" s="23"/>
      <c r="H43" s="22">
        <f t="shared" si="0"/>
        <v>0</v>
      </c>
      <c r="I43" s="14" t="s">
        <v>29</v>
      </c>
    </row>
    <row r="44" spans="2:9" ht="16" customHeight="1" x14ac:dyDescent="0.3">
      <c r="B44" s="13" t="s">
        <v>66</v>
      </c>
      <c r="C44" s="14" t="s">
        <v>55</v>
      </c>
      <c r="D44" s="14" t="s">
        <v>56</v>
      </c>
      <c r="E44" s="24">
        <v>9.36</v>
      </c>
      <c r="F44" s="25">
        <v>47</v>
      </c>
      <c r="G44" s="23"/>
      <c r="H44" s="22">
        <f t="shared" si="0"/>
        <v>0</v>
      </c>
      <c r="I44" s="14"/>
    </row>
    <row r="45" spans="2:9" ht="16" customHeight="1" x14ac:dyDescent="0.3">
      <c r="B45" s="13" t="s">
        <v>67</v>
      </c>
      <c r="C45" s="14" t="s">
        <v>55</v>
      </c>
      <c r="D45" s="14" t="s">
        <v>57</v>
      </c>
      <c r="E45" s="24">
        <v>39.06</v>
      </c>
      <c r="F45" s="25">
        <v>196</v>
      </c>
      <c r="G45" s="23"/>
      <c r="H45" s="22">
        <f t="shared" si="0"/>
        <v>0</v>
      </c>
      <c r="I45" s="14"/>
    </row>
    <row r="46" spans="2:9" ht="16" customHeight="1" x14ac:dyDescent="0.3">
      <c r="B46" s="13" t="s">
        <v>196</v>
      </c>
      <c r="C46" s="14" t="s">
        <v>55</v>
      </c>
      <c r="D46" s="14" t="s">
        <v>46</v>
      </c>
      <c r="E46" s="24">
        <v>155.69</v>
      </c>
      <c r="F46" s="25">
        <v>779</v>
      </c>
      <c r="G46" s="23"/>
      <c r="H46" s="22">
        <f t="shared" si="0"/>
        <v>0</v>
      </c>
      <c r="I46" s="14" t="s">
        <v>29</v>
      </c>
    </row>
    <row r="47" spans="2:9" ht="16" customHeight="1" x14ac:dyDescent="0.3">
      <c r="B47" s="13" t="s">
        <v>68</v>
      </c>
      <c r="C47" s="14" t="s">
        <v>55</v>
      </c>
      <c r="D47" s="14" t="s">
        <v>58</v>
      </c>
      <c r="E47" s="24">
        <v>260.79000000000002</v>
      </c>
      <c r="F47" s="25">
        <v>1304</v>
      </c>
      <c r="G47" s="23"/>
      <c r="H47" s="22">
        <f t="shared" si="0"/>
        <v>0</v>
      </c>
      <c r="I47" s="14" t="s">
        <v>29</v>
      </c>
    </row>
    <row r="48" spans="2:9" ht="16" customHeight="1" x14ac:dyDescent="0.3">
      <c r="B48" s="13" t="s">
        <v>71</v>
      </c>
      <c r="C48" s="14" t="s">
        <v>59</v>
      </c>
      <c r="D48" s="14" t="s">
        <v>44</v>
      </c>
      <c r="E48" s="24">
        <v>9.36</v>
      </c>
      <c r="F48" s="25">
        <v>47</v>
      </c>
      <c r="G48" s="23"/>
      <c r="H48" s="22">
        <f t="shared" si="0"/>
        <v>0</v>
      </c>
      <c r="I48" s="14"/>
    </row>
    <row r="49" spans="2:9" ht="16" customHeight="1" x14ac:dyDescent="0.3">
      <c r="B49" s="13" t="s">
        <v>72</v>
      </c>
      <c r="C49" s="14" t="s">
        <v>59</v>
      </c>
      <c r="D49" s="14" t="s">
        <v>45</v>
      </c>
      <c r="E49" s="24">
        <v>39.06</v>
      </c>
      <c r="F49" s="25">
        <v>196</v>
      </c>
      <c r="G49" s="23"/>
      <c r="H49" s="22">
        <f t="shared" si="0"/>
        <v>0</v>
      </c>
      <c r="I49" s="14"/>
    </row>
    <row r="50" spans="2:9" ht="16" customHeight="1" x14ac:dyDescent="0.3">
      <c r="B50" s="13" t="s">
        <v>73</v>
      </c>
      <c r="C50" s="14" t="s">
        <v>59</v>
      </c>
      <c r="D50" s="14" t="s">
        <v>46</v>
      </c>
      <c r="E50" s="24">
        <v>155.69</v>
      </c>
      <c r="F50" s="25">
        <v>779</v>
      </c>
      <c r="G50" s="23"/>
      <c r="H50" s="22">
        <f t="shared" si="0"/>
        <v>0</v>
      </c>
      <c r="I50" s="14"/>
    </row>
    <row r="51" spans="2:9" ht="16" customHeight="1" x14ac:dyDescent="0.3">
      <c r="B51" s="13" t="s">
        <v>69</v>
      </c>
      <c r="C51" s="14" t="s">
        <v>59</v>
      </c>
      <c r="D51" s="14" t="s">
        <v>58</v>
      </c>
      <c r="E51" s="24">
        <v>260.79000000000002</v>
      </c>
      <c r="F51" s="25">
        <v>1304</v>
      </c>
      <c r="G51" s="23"/>
      <c r="H51" s="22">
        <f t="shared" si="0"/>
        <v>0</v>
      </c>
      <c r="I51" s="14"/>
    </row>
    <row r="52" spans="2:9" ht="16" customHeight="1" x14ac:dyDescent="0.3">
      <c r="B52" s="13" t="s">
        <v>70</v>
      </c>
      <c r="C52" s="14" t="s">
        <v>59</v>
      </c>
      <c r="D52" s="14" t="s">
        <v>60</v>
      </c>
      <c r="E52" s="24">
        <v>492.79</v>
      </c>
      <c r="F52" s="25">
        <v>2464</v>
      </c>
      <c r="G52" s="23"/>
      <c r="H52" s="22">
        <f t="shared" si="0"/>
        <v>0</v>
      </c>
      <c r="I52" s="14"/>
    </row>
    <row r="53" spans="2:9" ht="16" customHeight="1" x14ac:dyDescent="0.3">
      <c r="B53" s="13" t="s">
        <v>74</v>
      </c>
      <c r="C53" s="14" t="s">
        <v>188</v>
      </c>
      <c r="D53" s="14" t="s">
        <v>46</v>
      </c>
      <c r="E53" s="24">
        <v>20.59</v>
      </c>
      <c r="F53" s="25">
        <v>103</v>
      </c>
      <c r="G53" s="23"/>
      <c r="H53" s="22">
        <f t="shared" ref="H53:H84" si="2">F53*G53</f>
        <v>0</v>
      </c>
      <c r="I53" s="14" t="s">
        <v>29</v>
      </c>
    </row>
    <row r="54" spans="2:9" ht="16" customHeight="1" x14ac:dyDescent="0.3">
      <c r="B54" s="13" t="s">
        <v>75</v>
      </c>
      <c r="C54" s="14" t="s">
        <v>188</v>
      </c>
      <c r="D54" s="14" t="s">
        <v>60</v>
      </c>
      <c r="E54" s="24">
        <v>68.510000000000005</v>
      </c>
      <c r="F54" s="25">
        <v>343</v>
      </c>
      <c r="G54" s="23"/>
      <c r="H54" s="22">
        <f t="shared" si="2"/>
        <v>0</v>
      </c>
      <c r="I54" s="14" t="s">
        <v>29</v>
      </c>
    </row>
    <row r="55" spans="2:9" ht="16" customHeight="1" x14ac:dyDescent="0.3">
      <c r="B55" s="13" t="s">
        <v>79</v>
      </c>
      <c r="C55" s="14" t="s">
        <v>76</v>
      </c>
      <c r="D55" s="14" t="s">
        <v>78</v>
      </c>
      <c r="E55" s="24">
        <v>9.36</v>
      </c>
      <c r="F55" s="25">
        <v>47</v>
      </c>
      <c r="G55" s="23"/>
      <c r="H55" s="22">
        <f t="shared" si="2"/>
        <v>0</v>
      </c>
      <c r="I55" s="14" t="s">
        <v>29</v>
      </c>
    </row>
    <row r="56" spans="2:9" ht="16" customHeight="1" x14ac:dyDescent="0.3">
      <c r="B56" s="13" t="s">
        <v>80</v>
      </c>
      <c r="C56" s="14" t="s">
        <v>77</v>
      </c>
      <c r="D56" s="14" t="s">
        <v>44</v>
      </c>
      <c r="E56" s="24">
        <v>9.36</v>
      </c>
      <c r="F56" s="25">
        <v>47</v>
      </c>
      <c r="G56" s="23"/>
      <c r="H56" s="22">
        <f t="shared" si="2"/>
        <v>0</v>
      </c>
      <c r="I56" s="14" t="s">
        <v>29</v>
      </c>
    </row>
    <row r="57" spans="2:9" ht="16" customHeight="1" x14ac:dyDescent="0.3">
      <c r="B57" s="13" t="s">
        <v>81</v>
      </c>
      <c r="C57" s="14" t="s">
        <v>77</v>
      </c>
      <c r="D57" s="14" t="s">
        <v>45</v>
      </c>
      <c r="E57" s="24">
        <v>39.06</v>
      </c>
      <c r="F57" s="25">
        <v>196</v>
      </c>
      <c r="G57" s="23"/>
      <c r="H57" s="22">
        <f t="shared" si="2"/>
        <v>0</v>
      </c>
      <c r="I57" s="14"/>
    </row>
    <row r="58" spans="2:9" ht="16" customHeight="1" x14ac:dyDescent="0.3">
      <c r="B58" s="13" t="s">
        <v>93</v>
      </c>
      <c r="C58" s="14" t="s">
        <v>92</v>
      </c>
      <c r="D58" s="14" t="s">
        <v>94</v>
      </c>
      <c r="E58" s="24">
        <v>1.42</v>
      </c>
      <c r="F58" s="25">
        <v>8</v>
      </c>
      <c r="G58" s="23"/>
      <c r="H58" s="22">
        <f t="shared" si="2"/>
        <v>0</v>
      </c>
      <c r="I58" s="14"/>
    </row>
    <row r="59" spans="2:9" ht="16" customHeight="1" x14ac:dyDescent="0.3">
      <c r="B59" s="13" t="s">
        <v>83</v>
      </c>
      <c r="C59" s="14" t="s">
        <v>82</v>
      </c>
      <c r="D59" s="14" t="s">
        <v>56</v>
      </c>
      <c r="E59" s="24">
        <v>6.68</v>
      </c>
      <c r="F59" s="25">
        <v>34</v>
      </c>
      <c r="G59" s="23"/>
      <c r="H59" s="22">
        <f t="shared" si="2"/>
        <v>0</v>
      </c>
      <c r="I59" s="14"/>
    </row>
    <row r="60" spans="2:9" ht="16" customHeight="1" x14ac:dyDescent="0.3">
      <c r="B60" s="13" t="s">
        <v>84</v>
      </c>
      <c r="C60" s="14" t="s">
        <v>82</v>
      </c>
      <c r="D60" s="14" t="s">
        <v>35</v>
      </c>
      <c r="E60" s="24">
        <v>19.170000000000002</v>
      </c>
      <c r="F60" s="25">
        <v>96</v>
      </c>
      <c r="G60" s="23"/>
      <c r="H60" s="22">
        <f t="shared" si="2"/>
        <v>0</v>
      </c>
      <c r="I60" s="14"/>
    </row>
    <row r="61" spans="2:9" ht="17" customHeight="1" x14ac:dyDescent="0.3">
      <c r="B61" s="13" t="s">
        <v>87</v>
      </c>
      <c r="C61" s="14" t="s">
        <v>85</v>
      </c>
      <c r="D61" s="14" t="s">
        <v>86</v>
      </c>
      <c r="E61" s="24">
        <v>10.43</v>
      </c>
      <c r="F61" s="25">
        <v>53</v>
      </c>
      <c r="G61" s="23"/>
      <c r="H61" s="22">
        <f t="shared" si="2"/>
        <v>0</v>
      </c>
      <c r="I61" s="14"/>
    </row>
    <row r="62" spans="2:9" ht="16" customHeight="1" x14ac:dyDescent="0.3">
      <c r="B62" s="13" t="s">
        <v>89</v>
      </c>
      <c r="C62" s="14" t="s">
        <v>85</v>
      </c>
      <c r="D62" s="14" t="s">
        <v>88</v>
      </c>
      <c r="E62" s="24">
        <v>27.23</v>
      </c>
      <c r="F62" s="25">
        <v>137</v>
      </c>
      <c r="G62" s="23"/>
      <c r="H62" s="22">
        <f t="shared" si="2"/>
        <v>0</v>
      </c>
      <c r="I62" s="14"/>
    </row>
    <row r="63" spans="2:9" ht="16" customHeight="1" x14ac:dyDescent="0.3">
      <c r="B63" s="13" t="s">
        <v>90</v>
      </c>
      <c r="C63" s="14" t="s">
        <v>85</v>
      </c>
      <c r="D63" s="14" t="s">
        <v>44</v>
      </c>
      <c r="E63" s="24">
        <v>60.72</v>
      </c>
      <c r="F63" s="25">
        <v>304</v>
      </c>
      <c r="G63" s="23"/>
      <c r="H63" s="22">
        <f t="shared" si="2"/>
        <v>0</v>
      </c>
      <c r="I63" s="14"/>
    </row>
    <row r="64" spans="2:9" ht="16" customHeight="1" x14ac:dyDescent="0.3">
      <c r="B64" s="13" t="s">
        <v>91</v>
      </c>
      <c r="C64" s="14" t="s">
        <v>85</v>
      </c>
      <c r="D64" s="14" t="s">
        <v>34</v>
      </c>
      <c r="E64" s="24">
        <v>104.14</v>
      </c>
      <c r="F64" s="25">
        <v>521</v>
      </c>
      <c r="G64" s="23"/>
      <c r="H64" s="22">
        <f t="shared" si="2"/>
        <v>0</v>
      </c>
      <c r="I64" s="14"/>
    </row>
    <row r="65" spans="2:9" ht="16" customHeight="1" x14ac:dyDescent="0.3">
      <c r="B65" s="13" t="s">
        <v>122</v>
      </c>
      <c r="C65" s="14" t="s">
        <v>120</v>
      </c>
      <c r="D65" s="14" t="s">
        <v>121</v>
      </c>
      <c r="E65" s="24">
        <v>18.98</v>
      </c>
      <c r="F65" s="25">
        <v>95</v>
      </c>
      <c r="G65" s="23"/>
      <c r="H65" s="22">
        <f t="shared" si="2"/>
        <v>0</v>
      </c>
      <c r="I65" s="14"/>
    </row>
    <row r="66" spans="2:9" ht="16" customHeight="1" x14ac:dyDescent="0.3">
      <c r="B66" s="13" t="s">
        <v>118</v>
      </c>
      <c r="C66" s="14" t="s">
        <v>117</v>
      </c>
      <c r="D66" s="14" t="s">
        <v>44</v>
      </c>
      <c r="E66" s="24">
        <v>43.32</v>
      </c>
      <c r="F66" s="25">
        <v>217</v>
      </c>
      <c r="G66" s="23"/>
      <c r="H66" s="22">
        <f t="shared" si="2"/>
        <v>0</v>
      </c>
      <c r="I66" s="14" t="s">
        <v>29</v>
      </c>
    </row>
    <row r="67" spans="2:9" ht="16" customHeight="1" x14ac:dyDescent="0.3">
      <c r="B67" s="13" t="s">
        <v>119</v>
      </c>
      <c r="C67" s="14" t="s">
        <v>117</v>
      </c>
      <c r="D67" s="14" t="s">
        <v>35</v>
      </c>
      <c r="E67" s="24">
        <v>68.459999999999994</v>
      </c>
      <c r="F67" s="25">
        <v>343</v>
      </c>
      <c r="G67" s="23"/>
      <c r="H67" s="22">
        <f t="shared" si="2"/>
        <v>0</v>
      </c>
      <c r="I67" s="14" t="s">
        <v>29</v>
      </c>
    </row>
    <row r="68" spans="2:9" ht="16" customHeight="1" x14ac:dyDescent="0.3">
      <c r="B68" s="13" t="s">
        <v>96</v>
      </c>
      <c r="C68" s="14" t="s">
        <v>95</v>
      </c>
      <c r="D68" s="14" t="s">
        <v>44</v>
      </c>
      <c r="E68" s="24">
        <v>13.06</v>
      </c>
      <c r="F68" s="25">
        <v>66</v>
      </c>
      <c r="G68" s="23"/>
      <c r="H68" s="22">
        <f t="shared" si="2"/>
        <v>0</v>
      </c>
      <c r="I68" s="14" t="s">
        <v>29</v>
      </c>
    </row>
    <row r="69" spans="2:9" ht="16" customHeight="1" x14ac:dyDescent="0.3">
      <c r="B69" s="13" t="s">
        <v>98</v>
      </c>
      <c r="C69" s="14" t="s">
        <v>97</v>
      </c>
      <c r="D69" s="14" t="s">
        <v>44</v>
      </c>
      <c r="E69" s="24">
        <v>6.17</v>
      </c>
      <c r="F69" s="25">
        <v>31</v>
      </c>
      <c r="G69" s="23"/>
      <c r="H69" s="22">
        <f t="shared" si="2"/>
        <v>0</v>
      </c>
      <c r="I69" s="14"/>
    </row>
    <row r="70" spans="2:9" ht="16" customHeight="1" x14ac:dyDescent="0.3">
      <c r="B70" s="13" t="s">
        <v>99</v>
      </c>
      <c r="C70" s="14" t="s">
        <v>97</v>
      </c>
      <c r="D70" s="14" t="s">
        <v>35</v>
      </c>
      <c r="E70" s="24">
        <v>17.3</v>
      </c>
      <c r="F70" s="25">
        <v>87</v>
      </c>
      <c r="G70" s="23"/>
      <c r="H70" s="22">
        <f t="shared" si="2"/>
        <v>0</v>
      </c>
      <c r="I70" s="14"/>
    </row>
    <row r="71" spans="2:9" ht="16" customHeight="1" x14ac:dyDescent="0.3">
      <c r="B71" s="13" t="s">
        <v>100</v>
      </c>
      <c r="C71" s="14" t="s">
        <v>97</v>
      </c>
      <c r="D71" s="14" t="s">
        <v>46</v>
      </c>
      <c r="E71" s="24">
        <v>77.069999999999993</v>
      </c>
      <c r="F71" s="25">
        <v>386</v>
      </c>
      <c r="G71" s="23"/>
      <c r="H71" s="22">
        <f t="shared" si="2"/>
        <v>0</v>
      </c>
      <c r="I71" s="14" t="s">
        <v>29</v>
      </c>
    </row>
    <row r="72" spans="2:9" ht="16" customHeight="1" x14ac:dyDescent="0.3">
      <c r="B72" s="13" t="s">
        <v>102</v>
      </c>
      <c r="C72" s="14" t="s">
        <v>101</v>
      </c>
      <c r="D72" s="14" t="s">
        <v>44</v>
      </c>
      <c r="E72" s="24">
        <v>6.17</v>
      </c>
      <c r="F72" s="25">
        <v>31</v>
      </c>
      <c r="G72" s="23"/>
      <c r="H72" s="22">
        <f t="shared" si="2"/>
        <v>0</v>
      </c>
      <c r="I72" s="14"/>
    </row>
    <row r="73" spans="2:9" ht="16" customHeight="1" x14ac:dyDescent="0.3">
      <c r="B73" s="13" t="s">
        <v>103</v>
      </c>
      <c r="C73" s="14" t="s">
        <v>101</v>
      </c>
      <c r="D73" s="14" t="s">
        <v>35</v>
      </c>
      <c r="E73" s="24">
        <v>17.3</v>
      </c>
      <c r="F73" s="25">
        <v>87</v>
      </c>
      <c r="G73" s="23"/>
      <c r="H73" s="22">
        <f t="shared" si="2"/>
        <v>0</v>
      </c>
      <c r="I73" s="14"/>
    </row>
    <row r="74" spans="2:9" ht="16" customHeight="1" x14ac:dyDescent="0.3">
      <c r="B74" s="13" t="s">
        <v>104</v>
      </c>
      <c r="C74" s="14" t="s">
        <v>101</v>
      </c>
      <c r="D74" s="14" t="s">
        <v>46</v>
      </c>
      <c r="E74" s="24">
        <v>77.069999999999993</v>
      </c>
      <c r="F74" s="25">
        <v>386</v>
      </c>
      <c r="G74" s="23"/>
      <c r="H74" s="22">
        <f t="shared" si="2"/>
        <v>0</v>
      </c>
      <c r="I74" s="14"/>
    </row>
    <row r="75" spans="2:9" ht="16" customHeight="1" x14ac:dyDescent="0.3">
      <c r="B75" s="13" t="s">
        <v>110</v>
      </c>
      <c r="C75" s="14" t="s">
        <v>105</v>
      </c>
      <c r="D75" s="14" t="s">
        <v>106</v>
      </c>
      <c r="E75" s="24">
        <v>5.67</v>
      </c>
      <c r="F75" s="25">
        <v>29</v>
      </c>
      <c r="G75" s="23"/>
      <c r="H75" s="22">
        <f t="shared" si="2"/>
        <v>0</v>
      </c>
      <c r="I75" s="14"/>
    </row>
    <row r="76" spans="2:9" ht="16" customHeight="1" x14ac:dyDescent="0.3">
      <c r="B76" s="13" t="s">
        <v>111</v>
      </c>
      <c r="C76" s="14" t="s">
        <v>105</v>
      </c>
      <c r="D76" s="14" t="s">
        <v>107</v>
      </c>
      <c r="E76" s="24">
        <v>24.29</v>
      </c>
      <c r="F76" s="25">
        <v>122</v>
      </c>
      <c r="G76" s="23"/>
      <c r="H76" s="22">
        <f t="shared" si="2"/>
        <v>0</v>
      </c>
      <c r="I76" s="14"/>
    </row>
    <row r="77" spans="2:9" ht="16" customHeight="1" x14ac:dyDescent="0.3">
      <c r="B77" s="13" t="s">
        <v>112</v>
      </c>
      <c r="C77" s="14" t="s">
        <v>105</v>
      </c>
      <c r="D77" s="14" t="s">
        <v>108</v>
      </c>
      <c r="E77" s="24">
        <v>65.08</v>
      </c>
      <c r="F77" s="25">
        <v>326</v>
      </c>
      <c r="G77" s="23"/>
      <c r="H77" s="22">
        <f t="shared" si="2"/>
        <v>0</v>
      </c>
      <c r="I77" s="14"/>
    </row>
    <row r="78" spans="2:9" ht="16" customHeight="1" x14ac:dyDescent="0.3">
      <c r="B78" s="13" t="s">
        <v>113</v>
      </c>
      <c r="C78" s="14" t="s">
        <v>105</v>
      </c>
      <c r="D78" s="14" t="s">
        <v>109</v>
      </c>
      <c r="E78" s="24">
        <v>126.75</v>
      </c>
      <c r="F78" s="25">
        <v>634</v>
      </c>
      <c r="G78" s="23"/>
      <c r="H78" s="22">
        <f t="shared" si="2"/>
        <v>0</v>
      </c>
      <c r="I78" s="14"/>
    </row>
    <row r="79" spans="2:9" ht="16" customHeight="1" x14ac:dyDescent="0.3">
      <c r="B79" s="13" t="s">
        <v>115</v>
      </c>
      <c r="C79" s="14" t="s">
        <v>114</v>
      </c>
      <c r="D79" s="14" t="s">
        <v>35</v>
      </c>
      <c r="E79" s="24">
        <v>10.88</v>
      </c>
      <c r="F79" s="25">
        <v>55</v>
      </c>
      <c r="G79" s="23"/>
      <c r="H79" s="22">
        <f t="shared" si="2"/>
        <v>0</v>
      </c>
      <c r="I79" s="14"/>
    </row>
    <row r="80" spans="2:9" ht="16" customHeight="1" x14ac:dyDescent="0.3">
      <c r="B80" s="13" t="s">
        <v>116</v>
      </c>
      <c r="C80" s="14" t="s">
        <v>114</v>
      </c>
      <c r="D80" s="14" t="s">
        <v>46</v>
      </c>
      <c r="E80" s="24">
        <v>46.71</v>
      </c>
      <c r="F80" s="25">
        <v>234</v>
      </c>
      <c r="G80" s="23"/>
      <c r="H80" s="22">
        <f t="shared" si="2"/>
        <v>0</v>
      </c>
      <c r="I80" s="14"/>
    </row>
    <row r="81" spans="2:9" ht="16" customHeight="1" x14ac:dyDescent="0.3">
      <c r="B81" s="13" t="s">
        <v>130</v>
      </c>
      <c r="C81" s="14" t="s">
        <v>129</v>
      </c>
      <c r="D81" s="14" t="s">
        <v>35</v>
      </c>
      <c r="E81" s="24">
        <v>6.89</v>
      </c>
      <c r="F81" s="25">
        <v>35</v>
      </c>
      <c r="G81" s="23"/>
      <c r="H81" s="22">
        <f t="shared" si="2"/>
        <v>0</v>
      </c>
      <c r="I81" s="14"/>
    </row>
    <row r="82" spans="2:9" ht="16" customHeight="1" x14ac:dyDescent="0.3">
      <c r="B82" s="13" t="s">
        <v>131</v>
      </c>
      <c r="C82" s="14" t="s">
        <v>129</v>
      </c>
      <c r="D82" s="14" t="s">
        <v>46</v>
      </c>
      <c r="E82" s="24">
        <v>27.42</v>
      </c>
      <c r="F82" s="25">
        <v>138</v>
      </c>
      <c r="G82" s="23"/>
      <c r="H82" s="22">
        <f t="shared" si="2"/>
        <v>0</v>
      </c>
      <c r="I82" s="14" t="s">
        <v>29</v>
      </c>
    </row>
    <row r="83" spans="2:9" ht="16" customHeight="1" x14ac:dyDescent="0.3">
      <c r="B83" s="13" t="s">
        <v>133</v>
      </c>
      <c r="C83" s="14" t="s">
        <v>132</v>
      </c>
      <c r="D83" s="14" t="s">
        <v>106</v>
      </c>
      <c r="E83" s="24">
        <v>8.35</v>
      </c>
      <c r="F83" s="25">
        <v>42</v>
      </c>
      <c r="G83" s="23"/>
      <c r="H83" s="22">
        <f t="shared" si="2"/>
        <v>0</v>
      </c>
      <c r="I83" s="14"/>
    </row>
    <row r="84" spans="2:9" ht="16" customHeight="1" x14ac:dyDescent="0.3">
      <c r="B84" s="13" t="s">
        <v>134</v>
      </c>
      <c r="C84" s="14" t="s">
        <v>132</v>
      </c>
      <c r="D84" s="14" t="s">
        <v>35</v>
      </c>
      <c r="E84" s="24">
        <v>19.73</v>
      </c>
      <c r="F84" s="25">
        <v>99</v>
      </c>
      <c r="G84" s="23"/>
      <c r="H84" s="22">
        <f t="shared" si="2"/>
        <v>0</v>
      </c>
      <c r="I84" s="14" t="s">
        <v>29</v>
      </c>
    </row>
    <row r="85" spans="2:9" ht="16" customHeight="1" x14ac:dyDescent="0.3">
      <c r="B85" s="13" t="s">
        <v>135</v>
      </c>
      <c r="C85" s="14" t="s">
        <v>132</v>
      </c>
      <c r="D85" s="14" t="s">
        <v>46</v>
      </c>
      <c r="E85" s="24">
        <v>85.67</v>
      </c>
      <c r="F85" s="25">
        <v>429</v>
      </c>
      <c r="G85" s="23"/>
      <c r="H85" s="22">
        <f t="shared" ref="H85:H109" si="3">F85*G85</f>
        <v>0</v>
      </c>
      <c r="I85" s="14" t="s">
        <v>29</v>
      </c>
    </row>
    <row r="86" spans="2:9" ht="16" customHeight="1" x14ac:dyDescent="0.3">
      <c r="B86" s="13" t="s">
        <v>126</v>
      </c>
      <c r="C86" s="14" t="s">
        <v>123</v>
      </c>
      <c r="D86" s="14" t="s">
        <v>124</v>
      </c>
      <c r="E86" s="21">
        <v>16.600000000000001</v>
      </c>
      <c r="F86" s="22">
        <v>83</v>
      </c>
      <c r="G86" s="23"/>
      <c r="H86" s="22">
        <f t="shared" si="3"/>
        <v>0</v>
      </c>
      <c r="I86" s="14"/>
    </row>
    <row r="87" spans="2:9" ht="16" customHeight="1" x14ac:dyDescent="0.3">
      <c r="B87" s="13" t="s">
        <v>127</v>
      </c>
      <c r="C87" s="14" t="s">
        <v>123</v>
      </c>
      <c r="D87" s="14" t="s">
        <v>125</v>
      </c>
      <c r="E87" s="21">
        <v>30.77</v>
      </c>
      <c r="F87" s="22">
        <v>154</v>
      </c>
      <c r="G87" s="23"/>
      <c r="H87" s="22">
        <f t="shared" si="3"/>
        <v>0</v>
      </c>
      <c r="I87" s="14"/>
    </row>
    <row r="88" spans="2:9" ht="16" customHeight="1" x14ac:dyDescent="0.3">
      <c r="B88" s="13" t="s">
        <v>128</v>
      </c>
      <c r="C88" s="14" t="s">
        <v>123</v>
      </c>
      <c r="D88" s="14" t="s">
        <v>58</v>
      </c>
      <c r="E88" s="21">
        <v>111.63</v>
      </c>
      <c r="F88" s="22">
        <v>559</v>
      </c>
      <c r="G88" s="23"/>
      <c r="H88" s="22">
        <f t="shared" si="3"/>
        <v>0</v>
      </c>
      <c r="I88" s="14" t="s">
        <v>29</v>
      </c>
    </row>
    <row r="89" spans="2:9" ht="16" customHeight="1" x14ac:dyDescent="0.3">
      <c r="B89" s="13" t="s">
        <v>137</v>
      </c>
      <c r="C89" s="14" t="s">
        <v>136</v>
      </c>
      <c r="D89" s="14" t="s">
        <v>22</v>
      </c>
      <c r="E89" s="21">
        <v>38.65</v>
      </c>
      <c r="F89" s="22">
        <v>194</v>
      </c>
      <c r="G89" s="23"/>
      <c r="H89" s="22">
        <f t="shared" si="3"/>
        <v>0</v>
      </c>
      <c r="I89" s="14"/>
    </row>
    <row r="90" spans="2:9" ht="16" customHeight="1" x14ac:dyDescent="0.3">
      <c r="B90" s="13" t="s">
        <v>149</v>
      </c>
      <c r="C90" s="14" t="s">
        <v>151</v>
      </c>
      <c r="D90" s="14" t="s">
        <v>152</v>
      </c>
      <c r="E90" s="21">
        <v>21.15</v>
      </c>
      <c r="F90" s="22">
        <v>106</v>
      </c>
      <c r="G90" s="23"/>
      <c r="H90" s="22">
        <f t="shared" si="3"/>
        <v>0</v>
      </c>
      <c r="I90" s="14"/>
    </row>
    <row r="91" spans="2:9" ht="16" customHeight="1" x14ac:dyDescent="0.3">
      <c r="B91" s="13" t="s">
        <v>150</v>
      </c>
      <c r="C91" s="14" t="s">
        <v>151</v>
      </c>
      <c r="D91" s="14" t="s">
        <v>153</v>
      </c>
      <c r="E91" s="21">
        <v>72.05</v>
      </c>
      <c r="F91" s="22">
        <v>361</v>
      </c>
      <c r="G91" s="23"/>
      <c r="H91" s="22">
        <f t="shared" si="3"/>
        <v>0</v>
      </c>
      <c r="I91" s="14"/>
    </row>
    <row r="92" spans="2:9" ht="16" customHeight="1" x14ac:dyDescent="0.3">
      <c r="B92" s="13" t="s">
        <v>166</v>
      </c>
      <c r="C92" s="14" t="s">
        <v>167</v>
      </c>
      <c r="D92" s="14" t="s">
        <v>86</v>
      </c>
      <c r="E92" s="21">
        <v>20.75</v>
      </c>
      <c r="F92" s="22">
        <v>104</v>
      </c>
      <c r="G92" s="23"/>
      <c r="H92" s="22">
        <f t="shared" si="3"/>
        <v>0</v>
      </c>
      <c r="I92" s="14" t="s">
        <v>29</v>
      </c>
    </row>
    <row r="93" spans="2:9" ht="16" customHeight="1" x14ac:dyDescent="0.3">
      <c r="B93" s="13" t="s">
        <v>168</v>
      </c>
      <c r="C93" s="14" t="s">
        <v>167</v>
      </c>
      <c r="D93" s="14" t="s">
        <v>169</v>
      </c>
      <c r="E93" s="21">
        <v>24.64</v>
      </c>
      <c r="F93" s="22">
        <v>124</v>
      </c>
      <c r="G93" s="23"/>
      <c r="H93" s="22">
        <f t="shared" si="3"/>
        <v>0</v>
      </c>
      <c r="I93" s="14"/>
    </row>
    <row r="94" spans="2:9" ht="16" customHeight="1" x14ac:dyDescent="0.3">
      <c r="B94" s="13" t="s">
        <v>183</v>
      </c>
      <c r="C94" s="14" t="s">
        <v>184</v>
      </c>
      <c r="D94" s="14" t="s">
        <v>185</v>
      </c>
      <c r="E94" s="21">
        <v>26.76</v>
      </c>
      <c r="F94" s="22">
        <v>134</v>
      </c>
      <c r="G94" s="23"/>
      <c r="H94" s="22">
        <f t="shared" si="3"/>
        <v>0</v>
      </c>
      <c r="I94" s="14"/>
    </row>
    <row r="95" spans="2:9" ht="16" customHeight="1" x14ac:dyDescent="0.3">
      <c r="B95" s="13" t="s">
        <v>186</v>
      </c>
      <c r="C95" s="14" t="s">
        <v>184</v>
      </c>
      <c r="D95" s="14" t="s">
        <v>34</v>
      </c>
      <c r="E95" s="21">
        <v>61.28</v>
      </c>
      <c r="F95" s="22">
        <v>307</v>
      </c>
      <c r="G95" s="23"/>
      <c r="H95" s="22">
        <f t="shared" si="3"/>
        <v>0</v>
      </c>
      <c r="I95" s="14" t="s">
        <v>29</v>
      </c>
    </row>
    <row r="96" spans="2:9" ht="16" customHeight="1" x14ac:dyDescent="0.3">
      <c r="B96" s="13" t="s">
        <v>170</v>
      </c>
      <c r="C96" s="14" t="s">
        <v>171</v>
      </c>
      <c r="D96" s="14" t="s">
        <v>172</v>
      </c>
      <c r="E96" s="21">
        <v>22.46</v>
      </c>
      <c r="F96" s="22">
        <v>113</v>
      </c>
      <c r="G96" s="23"/>
      <c r="H96" s="22">
        <f t="shared" si="3"/>
        <v>0</v>
      </c>
      <c r="I96" s="14"/>
    </row>
    <row r="97" spans="2:11" ht="16" customHeight="1" x14ac:dyDescent="0.3">
      <c r="B97" s="13" t="s">
        <v>173</v>
      </c>
      <c r="C97" s="14" t="s">
        <v>171</v>
      </c>
      <c r="D97" s="14" t="s">
        <v>88</v>
      </c>
      <c r="E97" s="21">
        <v>29.45</v>
      </c>
      <c r="F97" s="22">
        <v>148</v>
      </c>
      <c r="G97" s="23"/>
      <c r="H97" s="22">
        <f t="shared" si="3"/>
        <v>0</v>
      </c>
      <c r="I97" s="14" t="s">
        <v>29</v>
      </c>
      <c r="J97" s="8"/>
      <c r="K97" s="8"/>
    </row>
    <row r="98" spans="2:11" ht="16" customHeight="1" x14ac:dyDescent="0.3">
      <c r="B98" s="13" t="s">
        <v>174</v>
      </c>
      <c r="C98" s="14" t="s">
        <v>175</v>
      </c>
      <c r="D98" s="14" t="s">
        <v>176</v>
      </c>
      <c r="E98" s="21">
        <v>23.18</v>
      </c>
      <c r="F98" s="22">
        <v>116</v>
      </c>
      <c r="G98" s="23"/>
      <c r="H98" s="22">
        <f t="shared" si="3"/>
        <v>0</v>
      </c>
      <c r="I98" s="14" t="s">
        <v>29</v>
      </c>
    </row>
    <row r="99" spans="2:11" ht="16" customHeight="1" x14ac:dyDescent="0.3">
      <c r="B99" s="13" t="s">
        <v>177</v>
      </c>
      <c r="C99" s="14" t="s">
        <v>175</v>
      </c>
      <c r="D99" s="14" t="s">
        <v>148</v>
      </c>
      <c r="E99" s="21">
        <v>44.94</v>
      </c>
      <c r="F99" s="22">
        <v>225</v>
      </c>
      <c r="G99" s="23"/>
      <c r="H99" s="22">
        <f t="shared" si="3"/>
        <v>0</v>
      </c>
      <c r="I99" s="14" t="s">
        <v>29</v>
      </c>
    </row>
    <row r="100" spans="2:11" ht="16" customHeight="1" x14ac:dyDescent="0.3">
      <c r="B100" s="13" t="s">
        <v>178</v>
      </c>
      <c r="C100" s="14" t="s">
        <v>181</v>
      </c>
      <c r="D100" s="14" t="s">
        <v>179</v>
      </c>
      <c r="E100" s="21">
        <v>21.56</v>
      </c>
      <c r="F100" s="22">
        <v>108</v>
      </c>
      <c r="G100" s="23"/>
      <c r="H100" s="22">
        <f t="shared" si="3"/>
        <v>0</v>
      </c>
      <c r="I100" s="14" t="s">
        <v>29</v>
      </c>
    </row>
    <row r="101" spans="2:11" ht="16" customHeight="1" x14ac:dyDescent="0.3">
      <c r="B101" s="13" t="s">
        <v>180</v>
      </c>
      <c r="C101" s="14" t="s">
        <v>181</v>
      </c>
      <c r="D101" s="14" t="s">
        <v>22</v>
      </c>
      <c r="E101" s="21">
        <v>41.55</v>
      </c>
      <c r="F101" s="22">
        <v>208</v>
      </c>
      <c r="G101" s="23"/>
      <c r="H101" s="22">
        <f t="shared" si="3"/>
        <v>0</v>
      </c>
      <c r="I101" s="14" t="s">
        <v>29</v>
      </c>
    </row>
    <row r="102" spans="2:11" ht="16" customHeight="1" x14ac:dyDescent="0.3">
      <c r="B102" s="13" t="s">
        <v>182</v>
      </c>
      <c r="C102" s="14" t="s">
        <v>181</v>
      </c>
      <c r="D102" s="14" t="s">
        <v>23</v>
      </c>
      <c r="E102" s="21">
        <v>64.52</v>
      </c>
      <c r="F102" s="22">
        <v>323</v>
      </c>
      <c r="G102" s="23"/>
      <c r="H102" s="22">
        <f t="shared" si="3"/>
        <v>0</v>
      </c>
      <c r="I102" s="14" t="s">
        <v>29</v>
      </c>
    </row>
    <row r="103" spans="2:11" ht="16" customHeight="1" x14ac:dyDescent="0.3">
      <c r="B103" s="13" t="s">
        <v>154</v>
      </c>
      <c r="C103" s="14" t="s">
        <v>155</v>
      </c>
      <c r="D103" s="14" t="s">
        <v>156</v>
      </c>
      <c r="E103" s="21">
        <v>44.94</v>
      </c>
      <c r="F103" s="22">
        <v>225</v>
      </c>
      <c r="G103" s="23"/>
      <c r="H103" s="22">
        <f t="shared" si="3"/>
        <v>0</v>
      </c>
      <c r="I103" s="14" t="s">
        <v>29</v>
      </c>
    </row>
    <row r="104" spans="2:11" ht="16" customHeight="1" x14ac:dyDescent="0.3">
      <c r="B104" s="13" t="s">
        <v>157</v>
      </c>
      <c r="C104" s="14" t="s">
        <v>158</v>
      </c>
      <c r="D104" s="14" t="s">
        <v>159</v>
      </c>
      <c r="E104" s="21">
        <v>41.65</v>
      </c>
      <c r="F104" s="22">
        <v>209</v>
      </c>
      <c r="G104" s="23"/>
      <c r="H104" s="22">
        <f t="shared" si="3"/>
        <v>0</v>
      </c>
      <c r="I104" s="14" t="s">
        <v>29</v>
      </c>
    </row>
    <row r="105" spans="2:11" ht="16" customHeight="1" x14ac:dyDescent="0.3">
      <c r="B105" s="13" t="s">
        <v>160</v>
      </c>
      <c r="C105" s="14" t="s">
        <v>161</v>
      </c>
      <c r="D105" s="14" t="s">
        <v>162</v>
      </c>
      <c r="E105" s="21">
        <v>30.01</v>
      </c>
      <c r="F105" s="22">
        <v>150</v>
      </c>
      <c r="G105" s="23"/>
      <c r="H105" s="22">
        <f t="shared" si="3"/>
        <v>0</v>
      </c>
      <c r="I105" s="14" t="s">
        <v>29</v>
      </c>
    </row>
    <row r="106" spans="2:11" ht="16" customHeight="1" x14ac:dyDescent="0.3">
      <c r="B106" s="13" t="s">
        <v>163</v>
      </c>
      <c r="C106" s="14" t="s">
        <v>164</v>
      </c>
      <c r="D106" s="14" t="s">
        <v>165</v>
      </c>
      <c r="E106" s="21">
        <v>30.01</v>
      </c>
      <c r="F106" s="22">
        <v>150</v>
      </c>
      <c r="G106" s="23"/>
      <c r="H106" s="22">
        <f t="shared" si="3"/>
        <v>0</v>
      </c>
      <c r="I106" s="14" t="s">
        <v>29</v>
      </c>
    </row>
    <row r="107" spans="2:11" ht="16" customHeight="1" x14ac:dyDescent="0.3">
      <c r="B107" s="13" t="s">
        <v>143</v>
      </c>
      <c r="C107" s="14" t="s">
        <v>141</v>
      </c>
      <c r="D107" s="14" t="s">
        <v>142</v>
      </c>
      <c r="E107" s="21">
        <v>20.8</v>
      </c>
      <c r="F107" s="22">
        <v>104</v>
      </c>
      <c r="G107" s="22"/>
      <c r="H107" s="22">
        <f t="shared" si="3"/>
        <v>0</v>
      </c>
      <c r="I107" s="14"/>
    </row>
    <row r="108" spans="2:11" ht="16" customHeight="1" x14ac:dyDescent="0.3">
      <c r="B108" s="13" t="s">
        <v>144</v>
      </c>
      <c r="C108" s="14" t="s">
        <v>141</v>
      </c>
      <c r="D108" s="14" t="s">
        <v>23</v>
      </c>
      <c r="E108" s="21">
        <v>86.47</v>
      </c>
      <c r="F108" s="22">
        <v>433</v>
      </c>
      <c r="G108" s="23"/>
      <c r="H108" s="22">
        <f t="shared" si="3"/>
        <v>0</v>
      </c>
      <c r="I108" s="14"/>
    </row>
    <row r="109" spans="2:11" ht="16" customHeight="1" x14ac:dyDescent="0.3">
      <c r="B109" s="13" t="s">
        <v>140</v>
      </c>
      <c r="C109" s="14" t="s">
        <v>138</v>
      </c>
      <c r="D109" s="14" t="s">
        <v>22</v>
      </c>
      <c r="E109" s="21">
        <v>3.04</v>
      </c>
      <c r="F109" s="22">
        <v>16</v>
      </c>
      <c r="G109" s="23"/>
      <c r="H109" s="22">
        <f t="shared" si="3"/>
        <v>0</v>
      </c>
      <c r="I109" s="14" t="s">
        <v>139</v>
      </c>
    </row>
    <row r="110" spans="2:11" ht="30.5" customHeight="1" x14ac:dyDescent="0.3"/>
    <row r="111" spans="2:11" ht="16" customHeight="1" x14ac:dyDescent="0.3">
      <c r="F111" s="9" t="s">
        <v>195</v>
      </c>
      <c r="G111" s="10">
        <f>SUM(H21:H110)</f>
        <v>0</v>
      </c>
    </row>
    <row r="112" spans="2:11" ht="15.5" customHeight="1" x14ac:dyDescent="0.3"/>
    <row r="113" ht="16" customHeight="1" x14ac:dyDescent="0.3"/>
    <row r="114" ht="16" customHeight="1" x14ac:dyDescent="0.3"/>
    <row r="115" ht="16" customHeight="1" x14ac:dyDescent="0.3"/>
    <row r="116" ht="16" customHeight="1" x14ac:dyDescent="0.3"/>
    <row r="117" ht="62.5" customHeight="1" x14ac:dyDescent="0.3"/>
  </sheetData>
  <mergeCells count="13">
    <mergeCell ref="B18:F18"/>
    <mergeCell ref="B5:F5"/>
    <mergeCell ref="B19:E19"/>
    <mergeCell ref="B8:F8"/>
    <mergeCell ref="B13:F13"/>
    <mergeCell ref="B9:F9"/>
    <mergeCell ref="B10:F10"/>
    <mergeCell ref="B11:F11"/>
    <mergeCell ref="B12:F12"/>
    <mergeCell ref="B14:F14"/>
    <mergeCell ref="B15:F15"/>
    <mergeCell ref="B16:F16"/>
    <mergeCell ref="B17:F17"/>
  </mergeCells>
  <phoneticPr fontId="1" type="noConversion"/>
  <dataValidations count="9">
    <dataValidation allowBlank="1" showErrorMessage="1" sqref="A4:B4 B6:F6 F111:G111" xr:uid="{00000000-0002-0000-0000-000000000000}"/>
    <dataValidation allowBlank="1" showInputMessage="1" showErrorMessage="1" prompt="Enter Company Phone and Fax number in this cell" sqref="E2:E3" xr:uid="{00000000-0002-0000-0000-000001000000}"/>
    <dataValidation allowBlank="1" showInputMessage="1" showErrorMessage="1" prompt="Enter Last Updated date in this cell" sqref="H19" xr:uid="{00000000-0002-0000-0000-000002000000}"/>
    <dataValidation allowBlank="1" showInputMessage="1" showErrorMessage="1" prompt="Enter Company Name, Address, City, State, and Zip Code in this cell" sqref="E1 H2" xr:uid="{00000000-0002-0000-0000-000008000000}"/>
    <dataValidation allowBlank="1" showInputMessage="1" showErrorMessage="1" prompt="Title of this worksheet is in this cell" sqref="B5:F5" xr:uid="{00000000-0002-0000-0000-00000A000000}"/>
    <dataValidation allowBlank="1" showInputMessage="1" showErrorMessage="1" prompt="Append phone number in this cell" sqref="B7:F7 B9:F18 F111" xr:uid="{00000000-0002-0000-0000-00000B000000}"/>
    <dataValidation allowBlank="1" showInputMessage="1" showErrorMessage="1" prompt="Enter Last Updated date in cell at right and product details in the table below" sqref="B19:E19" xr:uid="{00000000-0002-0000-0000-00000C000000}"/>
    <dataValidation allowBlank="1" showInputMessage="1" showErrorMessage="1" prompt="Enter bulk pricing information within this cell" sqref="B8:F8" xr:uid="{00000000-0002-0000-0000-00000D000000}"/>
    <dataValidation allowBlank="1" showInputMessage="1" showErrorMessage="1" promptTitle="Product Price List" prompt="Create a Product Price List in this worksheet. Enter company details in this row, starting in cell B1." sqref="A1" xr:uid="{C94FE115-05CA-4AB5-9FB9-B323311D5F39}"/>
  </dataValidations>
  <printOptions horizontalCentered="1"/>
  <pageMargins left="0.4" right="0.4" top="0.4" bottom="0.5" header="0.3" footer="0.3"/>
  <pageSetup scale="7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30BAFB-7EB8-4DAE-ACC0-0736E20601B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E58FAAC-64E8-419A-832A-403683B7A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Price List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2022-12-06T03:02:15Z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